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8115" windowHeight="6720"/>
  </bookViews>
  <sheets>
    <sheet name="Hoja2" sheetId="2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E132" i="2" l="1"/>
  <c r="E119" i="2"/>
  <c r="E106" i="2"/>
  <c r="E93" i="2"/>
  <c r="E80" i="2"/>
  <c r="E67" i="2"/>
  <c r="E54" i="2"/>
  <c r="E41" i="2"/>
  <c r="E28" i="2"/>
  <c r="H145" i="2"/>
  <c r="G145" i="2"/>
  <c r="F145" i="2"/>
  <c r="D145" i="2"/>
  <c r="H132" i="2"/>
  <c r="G132" i="2"/>
  <c r="F132" i="2"/>
  <c r="D132" i="2"/>
  <c r="H119" i="2"/>
  <c r="G119" i="2"/>
  <c r="F119" i="2"/>
  <c r="D119" i="2"/>
  <c r="H106" i="2"/>
  <c r="G106" i="2"/>
  <c r="F106" i="2"/>
  <c r="D106" i="2"/>
  <c r="H93" i="2"/>
  <c r="G93" i="2"/>
  <c r="F93" i="2"/>
  <c r="D93" i="2"/>
  <c r="H80" i="2"/>
  <c r="G80" i="2"/>
  <c r="F80" i="2"/>
  <c r="D80" i="2"/>
  <c r="H67" i="2"/>
  <c r="G67" i="2"/>
  <c r="F67" i="2"/>
  <c r="D67" i="2"/>
  <c r="H54" i="2"/>
  <c r="G54" i="2"/>
  <c r="F54" i="2"/>
  <c r="D54" i="2"/>
  <c r="H41" i="2"/>
  <c r="G41" i="2"/>
  <c r="F41" i="2"/>
  <c r="D41" i="2"/>
  <c r="H28" i="2"/>
  <c r="G28" i="2"/>
  <c r="F28" i="2"/>
  <c r="D28" i="2"/>
  <c r="I93" i="2" l="1"/>
  <c r="D10" i="2" s="1"/>
  <c r="I28" i="2"/>
  <c r="D5" i="2" s="1"/>
  <c r="I145" i="2"/>
  <c r="D14" i="2" s="1"/>
  <c r="I106" i="2"/>
  <c r="D11" i="2" s="1"/>
  <c r="I132" i="2"/>
  <c r="D13" i="2" s="1"/>
  <c r="I119" i="2"/>
  <c r="D12" i="2" s="1"/>
  <c r="I80" i="2"/>
  <c r="D9" i="2" s="1"/>
  <c r="I67" i="2"/>
  <c r="D8" i="2" s="1"/>
  <c r="I54" i="2"/>
  <c r="D7" i="2" s="1"/>
  <c r="I41" i="2"/>
  <c r="D6" i="2" s="1"/>
  <c r="D15" i="2" l="1"/>
</calcChain>
</file>

<file path=xl/sharedStrings.xml><?xml version="1.0" encoding="utf-8"?>
<sst xmlns="http://schemas.openxmlformats.org/spreadsheetml/2006/main" count="187" uniqueCount="142">
  <si>
    <t>Diagnóstico Empresario</t>
  </si>
  <si>
    <t>SERVICIO AL CLIENTE</t>
  </si>
  <si>
    <t>MI empresa comprueba y mide todo para garantizar la satisfacción del consumidor </t>
  </si>
  <si>
    <t>Encuestamos regularmente a nuestros clientes para mejorar el servicio </t>
  </si>
  <si>
    <t>Analizamos nuestros errores como empresa e individuos y aprendemos de ellos </t>
  </si>
  <si>
    <t>Luchamos por la excelencia </t>
  </si>
  <si>
    <t>Creemos que servir al cliente es tan importante o más que cerrar la venta </t>
  </si>
  <si>
    <t>Conocemos muy bien las necesidades de nuestros clientes y nuestra empresa se basa en ellas</t>
  </si>
  <si>
    <t>Nuestra dirección y personal puede cambiar rápidamente para servir nuevas necesidades del cliente </t>
  </si>
  <si>
    <t>Dejaría o pospondría una venta para cumplir con la agenda de servicio de mi cliente</t>
  </si>
  <si>
    <t>Nuestra empresa consistentemente promete menos y entrega más de lo prometido </t>
  </si>
  <si>
    <t>VENTAS</t>
  </si>
  <si>
    <t>Lo procesos de ventas son medidos semanalmente y se ajustan para cumplir objetivos </t>
  </si>
  <si>
    <t>Mi fuerza de ventas es muy diligente y regularmente recibe formación sobre ventas y el producto </t>
  </si>
  <si>
    <t>Mi fuerza de ventas trabaja como un equipo en vez de como un grupo de individuos </t>
  </si>
  <si>
    <t>La fuerza de ventas está provista de materiales de punto de venta de calidad </t>
  </si>
  <si>
    <t>Un programa de incentivos de ventas existe y funciona </t>
  </si>
  <si>
    <t>La gente de producción apoya a la de ventas y hace todo lo posible por ellos</t>
  </si>
  <si>
    <t>Nuestro volumen de ventas crece constantemente </t>
  </si>
  <si>
    <t>No hay prácticamente animosidad o enfrentamiento entre producción y ventas </t>
  </si>
  <si>
    <t>El equipo de ventas realiza proyecciones de ventas regularmente y se hace responsable de ellas </t>
  </si>
  <si>
    <t>Estoy completamente satisfecho con mi cuota de mercado </t>
  </si>
  <si>
    <t>MARKETING</t>
  </si>
  <si>
    <t>La empresa ha encontrado un nicho para su producto y ya no compite en precio </t>
  </si>
  <si>
    <t>Todo el mundo es consciente del valor de por vida del cliente y de como aumenta constantemente </t>
  </si>
  <si>
    <t>Hacemos seguimiento del número de contactos, ratios de conversión y transacciones continuamente </t>
  </si>
  <si>
    <t>Solo utilizamos publicidad que podemos medir. No utilizamos publicidad aleatoriamente </t>
  </si>
  <si>
    <t>Constantemente educamos a nuestros clientes en los beneficios de nuestros productos </t>
  </si>
  <si>
    <t>Todos los miembros de nuestro equipo entienden nuestra propuesta única de venta </t>
  </si>
  <si>
    <t>Cada miembro de nuestro equipo es un anuncio en movimiento de nuestra empresa </t>
  </si>
  <si>
    <t>Tenemos una agencia para la parte creativa de nuestros anuncios </t>
  </si>
  <si>
    <t>Siempre educamos en el valor y nunca en precio </t>
  </si>
  <si>
    <t>Encuestamos a la gente que no nos compra para mejorar nuestros productos </t>
  </si>
  <si>
    <t>EQUIPO (EMPLEADOS)</t>
  </si>
  <si>
    <t>Cada miembro del equipo está operando a pleno potencial </t>
  </si>
  <si>
    <t>La empresa proporciona formación continuada </t>
  </si>
  <si>
    <t>Hay sinergias y coordinación entre todos los miembros del equipo </t>
  </si>
  <si>
    <t>Se escucha a la gente y se les anima a dar su opinión y dar recomendaciones </t>
  </si>
  <si>
    <t>El equipo se mantiene siempre positivo y no permite entrar en dinámicas negativas </t>
  </si>
  <si>
    <t>Mi equipo ve el cambio como algo positivo y acepta los desafíos </t>
  </si>
  <si>
    <t>Mi equipo acepta responsabilidades y no fabrica excusas </t>
  </si>
  <si>
    <t>Sistemas de reporte en marcha y que se cumplen </t>
  </si>
  <si>
    <t>Las fechas límites se toman seriamente y los responsables de equipo las hacen cumplir </t>
  </si>
  <si>
    <t>Cada miembro del equipo disfruta de su trabajo </t>
  </si>
  <si>
    <t>PLAN ESTRATÉGICO</t>
  </si>
  <si>
    <t>La empresa tiene un plan de negocios escrito con los objetivos estratégicos definidos </t>
  </si>
  <si>
    <t>El plan de negocios se usa, revisa y mide cada trimestre </t>
  </si>
  <si>
    <t>Sesiones regulares de planificación se mantienen con la dirección y el staff </t>
  </si>
  <si>
    <t>La empresa controla el pulso del mercado permanentemente </t>
  </si>
  <si>
    <t>La empresa se está moviendo en una dirección clara y cada decisión estratégica apoya esa dirección </t>
  </si>
  <si>
    <t>La empresa tiene flujo de caja suficiente para cumplir esos objetivos </t>
  </si>
  <si>
    <t>La empresa conoce muy bien a su competencia, y sus practicas </t>
  </si>
  <si>
    <t>Ningún área de la empresa depende de un único proveedor </t>
  </si>
  <si>
    <t>La empresa tiene los aliados adecuados para su soporte(asesores fiscales, bancos, etc) </t>
  </si>
  <si>
    <t>La empresa está yendo en su mayor parte en la dirección planeada desde el principio </t>
  </si>
  <si>
    <t>FINANZAS, PRESUPUESTOS</t>
  </si>
  <si>
    <t>La empresa tiene un presupuesto anual escrito que es la referencia </t>
  </si>
  <si>
    <t>Los procesos presupuestarios están claramente definidos y aceptados </t>
  </si>
  <si>
    <t>Los estados financieros se realizan como mínimo mensualmente </t>
  </si>
  <si>
    <t>El departamento de contabilidad cuenta con personal suficiente y funciona correctamente </t>
  </si>
  <si>
    <t>Los pagos de préstamos están al día y conforme al plan </t>
  </si>
  <si>
    <t>Las facturas de los proveedores se pagan regularmente y a tiempo </t>
  </si>
  <si>
    <t>Los inventarios se revisan para reducirlos al máximo y reducir costes </t>
  </si>
  <si>
    <t>Se negocian condiciones de pago con todos los proveedores incluyendo descuento por pronto pago </t>
  </si>
  <si>
    <t>Los presupuestos se hacen desde una perspectiva optimista </t>
  </si>
  <si>
    <t>El presupuesto se hace de manera previa y pocas veces se rehace </t>
  </si>
  <si>
    <t>PRODUCTIVIDAD</t>
  </si>
  <si>
    <t>Las operaciones están, en su mayor parte, informatizadas </t>
  </si>
  <si>
    <t>Existen personas designadas responsables de las operaciones diarias </t>
  </si>
  <si>
    <t>El personal realiza un trabajo completo, no hay que rehacer cosas o bajar estándares </t>
  </si>
  <si>
    <t>La comunicación entre el personal es buena, y no hay reduplicación de funciones </t>
  </si>
  <si>
    <t>La empresa se centra en calidad y beneficios, ambos términos se miden regularmente </t>
  </si>
  <si>
    <t>Cada reunión cumple un objetivo </t>
  </si>
  <si>
    <t>Las tareas individuales del personal se clasifican por urgencia e importancia </t>
  </si>
  <si>
    <t>Las reuniones del personal se planifican con antelación, no son espontáneas </t>
  </si>
  <si>
    <t>El personal tiene la oportunidad de comunicar abiertamente problemas con la producción </t>
  </si>
  <si>
    <t>El personal tiene el entorno, equipo y formación para doblar su productividad </t>
  </si>
  <si>
    <t>RENTABILIDAD</t>
  </si>
  <si>
    <t>Los márgenes de rentabilidad han aumentado en los últimos tres años </t>
  </si>
  <si>
    <t>Los benéficos aumentarán este año no menos del 10% </t>
  </si>
  <si>
    <t>Las deudas como porcentaje del beneficio bruto disminuyo respecto al año pasado </t>
  </si>
  <si>
    <t>El ratio de deuda total a equity ha disminuido a lo largo del año pasado </t>
  </si>
  <si>
    <t>Los niveles de punto de equilibrio son relativamente bajos </t>
  </si>
  <si>
    <t>Las responsabilidades individuales para alcanzar los objetivos financieros están claramente definidas </t>
  </si>
  <si>
    <t>La empresa es uno de los líderes en el mercado </t>
  </si>
  <si>
    <t>Nuestras políticas de precios no dependen de los líderes del mercado </t>
  </si>
  <si>
    <t>El personal y las infraestructuras están utilizando al menos el 80% de su potencial </t>
  </si>
  <si>
    <t>La rentabilidad es mayor que la de la media del mercado y no es una preocupación principal </t>
  </si>
  <si>
    <t>LIDERAZGO Y DIRECCIÓN</t>
  </si>
  <si>
    <t>Tengo una clara visión de hacia donde está yendo la empresa y la he puesto por escrito </t>
  </si>
  <si>
    <t>La cultura de la empresa es definida, cooperativa y piensa en el futuro </t>
  </si>
  <si>
    <t>Tenemos una clara misión definida </t>
  </si>
  <si>
    <t>La empresa proporciona incentivos sociales al personal </t>
  </si>
  <si>
    <t>Tengo un plan de contingencia preparado para el tema del personal </t>
  </si>
  <si>
    <t>Mi personal trata su puesto como una carrera y no como una recompensa financiera a corto plazo </t>
  </si>
  <si>
    <t>Animo a mi equipo a poner objetivos personales y de carrera profesional </t>
  </si>
  <si>
    <t>Las decisiones evitan ser puramente jerárquicas en la medida de lo posible </t>
  </si>
  <si>
    <t>Continuamente hago saber a mi equipo cuando estoy orgulloso de su trabajo </t>
  </si>
  <si>
    <t>Ideas de mejora generadas por el equipo se incorporan regularmente </t>
  </si>
  <si>
    <t>EQUILIBRIO</t>
  </si>
  <si>
    <t>Trabajo menos de 50 horas a la semana </t>
  </si>
  <si>
    <t>Tengo más tiempo del que necesito para terminar las cosas </t>
  </si>
  <si>
    <t>Tengo un asistente que se ocupa de los detalles y me permite centrarme en lo principal </t>
  </si>
  <si>
    <t>Hago ejercicio regularmente y paso tiempo con la gente que aprecio </t>
  </si>
  <si>
    <t>Guardo fondos regularmente que me permiten tener independencia financiera </t>
  </si>
  <si>
    <t>Tengo al menos 10 hábitos diarios que garantizan calidad de vida </t>
  </si>
  <si>
    <t>Estoy orgulloso de mi mismo como persona y empresario </t>
  </si>
  <si>
    <t>Mis dias están bien planeados </t>
  </si>
  <si>
    <t>Intento compartir mis sentimientos antes de que sean fuente de estrés </t>
  </si>
  <si>
    <t>Estoy contento con la cantidad de dinero que genero en mi empresa </t>
  </si>
  <si>
    <t>siempre</t>
  </si>
  <si>
    <t>casi siempre</t>
  </si>
  <si>
    <t>a veces</t>
  </si>
  <si>
    <t>casi nunca</t>
  </si>
  <si>
    <t>nunca</t>
  </si>
  <si>
    <t>total servicio al cliente</t>
  </si>
  <si>
    <t>total ventas</t>
  </si>
  <si>
    <t>total marketing</t>
  </si>
  <si>
    <t>total equipo</t>
  </si>
  <si>
    <t>total plan estratégico</t>
  </si>
  <si>
    <t>total finanzas</t>
  </si>
  <si>
    <t>total productividad</t>
  </si>
  <si>
    <t>total rentabilidad</t>
  </si>
  <si>
    <t>total liderazgo</t>
  </si>
  <si>
    <t>total equilibrio</t>
  </si>
  <si>
    <t>Elegimos a los clientes que se ajustan a nuestra forma de hacer negocios </t>
  </si>
  <si>
    <t>Caracteristica Evaluada</t>
  </si>
  <si>
    <t>Resultados</t>
  </si>
  <si>
    <t>Servicio al Cliente</t>
  </si>
  <si>
    <t>Cuadro Resumen</t>
  </si>
  <si>
    <t>Ventas</t>
  </si>
  <si>
    <t>Marketing</t>
  </si>
  <si>
    <t>Plan Estratégico</t>
  </si>
  <si>
    <t>Finanzas</t>
  </si>
  <si>
    <t>Productividad</t>
  </si>
  <si>
    <t>Rentabilidad</t>
  </si>
  <si>
    <t>Liderazgo</t>
  </si>
  <si>
    <t>Equilibrio Personal</t>
  </si>
  <si>
    <t>Equipo, Empleados</t>
  </si>
  <si>
    <t>Total Empresa</t>
  </si>
  <si>
    <t>Para obtener los valores del Diagnóstico Empresario se deben completar todas las frases poniendo un 1 (uno) en cada casilla y luego verificar el total en el Cuadro Resumen</t>
  </si>
  <si>
    <t>Como ejemplo se han ingresado valores para SERVICIO AL CLIENTE, se deberán borrar esos datos para hacer su propio Diagnóstico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</si>
</sst>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textRotation="90" shrinkToFit="1"/>
    </xf>
    <xf numFmtId="0" fontId="2" fillId="0" borderId="25" xfId="0" applyFont="1" applyBorder="1" applyAlignment="1">
      <alignment horizontal="center" vertical="center" textRotation="90" shrinkToFit="1"/>
    </xf>
    <xf numFmtId="0" fontId="2" fillId="0" borderId="26" xfId="0" applyFont="1" applyBorder="1" applyAlignment="1">
      <alignment horizontal="center" vertical="center" textRotation="90" shrinkToFit="1"/>
    </xf>
    <xf numFmtId="0" fontId="2" fillId="0" borderId="2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0" fillId="0" borderId="3" xfId="0" applyBorder="1" applyAlignment="1">
      <alignment vertical="center"/>
    </xf>
    <xf numFmtId="0" fontId="1" fillId="0" borderId="27" xfId="0" applyFont="1" applyBorder="1" applyAlignment="1">
      <alignment horizontal="center"/>
    </xf>
    <xf numFmtId="0" fontId="3" fillId="0" borderId="28" xfId="0" applyFont="1" applyBorder="1" applyAlignment="1">
      <alignment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9" xfId="0" applyFont="1" applyBorder="1" applyAlignment="1">
      <alignment vertical="center"/>
    </xf>
    <xf numFmtId="0" fontId="4" fillId="0" borderId="0" xfId="0" applyFont="1" applyAlignment="1">
      <alignment textRotation="90"/>
    </xf>
    <xf numFmtId="0" fontId="4" fillId="0" borderId="0" xfId="0" applyFont="1" applyBorder="1" applyAlignment="1">
      <alignment textRotation="90"/>
    </xf>
    <xf numFmtId="0" fontId="2" fillId="0" borderId="0" xfId="0" applyFont="1" applyAlignment="1">
      <alignment vertical="center" textRotation="90"/>
    </xf>
    <xf numFmtId="0" fontId="2" fillId="0" borderId="0" xfId="0" applyFont="1" applyBorder="1" applyAlignment="1">
      <alignment vertical="center" textRotation="90"/>
    </xf>
    <xf numFmtId="0" fontId="3" fillId="0" borderId="2" xfId="0" applyFont="1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28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40" xfId="0" applyFont="1" applyBorder="1"/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5"/>
  <sheetViews>
    <sheetView tabSelected="1" workbookViewId="0">
      <selection activeCell="C9" sqref="C9"/>
    </sheetView>
  </sheetViews>
  <sheetFormatPr baseColWidth="10" defaultRowHeight="15" x14ac:dyDescent="0.25"/>
  <cols>
    <col min="3" max="3" width="91.28515625" customWidth="1"/>
    <col min="4" max="4" width="14.140625" customWidth="1"/>
    <col min="5" max="8" width="12.85546875" customWidth="1"/>
  </cols>
  <sheetData>
    <row r="1" spans="2:8" ht="15.75" thickBot="1" x14ac:dyDescent="0.3"/>
    <row r="2" spans="2:8" ht="34.5" thickBot="1" x14ac:dyDescent="0.3">
      <c r="C2" s="65" t="s">
        <v>0</v>
      </c>
      <c r="D2" s="66"/>
      <c r="E2" s="66"/>
      <c r="F2" s="66"/>
      <c r="G2" s="66"/>
      <c r="H2" s="67"/>
    </row>
    <row r="3" spans="2:8" ht="34.5" thickBot="1" x14ac:dyDescent="0.3">
      <c r="C3" s="64"/>
    </row>
    <row r="4" spans="2:8" ht="24" thickBot="1" x14ac:dyDescent="0.4">
      <c r="B4" s="34" t="s">
        <v>129</v>
      </c>
      <c r="C4" s="76" t="s">
        <v>126</v>
      </c>
      <c r="D4" s="68" t="s">
        <v>127</v>
      </c>
      <c r="F4" s="7" t="s">
        <v>140</v>
      </c>
      <c r="G4" s="8"/>
      <c r="H4" s="9"/>
    </row>
    <row r="5" spans="2:8" ht="18.75" customHeight="1" x14ac:dyDescent="0.3">
      <c r="B5" s="35"/>
      <c r="C5" s="69" t="s">
        <v>1</v>
      </c>
      <c r="D5" s="72">
        <f>I28</f>
        <v>64</v>
      </c>
      <c r="F5" s="10"/>
      <c r="G5" s="11"/>
      <c r="H5" s="12"/>
    </row>
    <row r="6" spans="2:8" ht="18.75" x14ac:dyDescent="0.3">
      <c r="B6" s="35"/>
      <c r="C6" s="70" t="s">
        <v>11</v>
      </c>
      <c r="D6" s="73">
        <f>I41</f>
        <v>0</v>
      </c>
      <c r="F6" s="10"/>
      <c r="G6" s="11"/>
      <c r="H6" s="12"/>
    </row>
    <row r="7" spans="2:8" ht="18.75" x14ac:dyDescent="0.3">
      <c r="B7" s="35"/>
      <c r="C7" s="70" t="s">
        <v>22</v>
      </c>
      <c r="D7" s="73">
        <f>I54</f>
        <v>0</v>
      </c>
      <c r="F7" s="10"/>
      <c r="G7" s="11"/>
      <c r="H7" s="12"/>
    </row>
    <row r="8" spans="2:8" ht="18.75" x14ac:dyDescent="0.3">
      <c r="B8" s="35"/>
      <c r="C8" s="70" t="s">
        <v>33</v>
      </c>
      <c r="D8" s="73">
        <f>I67</f>
        <v>0</v>
      </c>
      <c r="F8" s="10"/>
      <c r="G8" s="11"/>
      <c r="H8" s="12"/>
    </row>
    <row r="9" spans="2:8" ht="19.5" thickBot="1" x14ac:dyDescent="0.35">
      <c r="B9" s="35"/>
      <c r="C9" s="70" t="s">
        <v>44</v>
      </c>
      <c r="D9" s="73">
        <f>I80</f>
        <v>0</v>
      </c>
      <c r="F9" s="13"/>
      <c r="G9" s="14"/>
      <c r="H9" s="15"/>
    </row>
    <row r="10" spans="2:8" ht="19.5" thickBot="1" x14ac:dyDescent="0.35">
      <c r="B10" s="35"/>
      <c r="C10" s="70" t="s">
        <v>55</v>
      </c>
      <c r="D10" s="73">
        <f>I93</f>
        <v>0</v>
      </c>
      <c r="F10" s="16"/>
      <c r="G10" s="16"/>
      <c r="H10" s="16"/>
    </row>
    <row r="11" spans="2:8" ht="18.75" x14ac:dyDescent="0.3">
      <c r="B11" s="35"/>
      <c r="C11" s="70" t="s">
        <v>66</v>
      </c>
      <c r="D11" s="73">
        <f>I106</f>
        <v>0</v>
      </c>
      <c r="F11" s="7" t="s">
        <v>141</v>
      </c>
      <c r="G11" s="8"/>
      <c r="H11" s="9"/>
    </row>
    <row r="12" spans="2:8" ht="18.75" customHeight="1" x14ac:dyDescent="0.3">
      <c r="B12" s="35"/>
      <c r="C12" s="70" t="s">
        <v>77</v>
      </c>
      <c r="D12" s="73">
        <f>I119</f>
        <v>0</v>
      </c>
      <c r="F12" s="10"/>
      <c r="G12" s="11"/>
      <c r="H12" s="12"/>
    </row>
    <row r="13" spans="2:8" ht="18.75" x14ac:dyDescent="0.3">
      <c r="B13" s="35"/>
      <c r="C13" s="70" t="s">
        <v>88</v>
      </c>
      <c r="D13" s="73">
        <f>I132</f>
        <v>0</v>
      </c>
      <c r="F13" s="10"/>
      <c r="G13" s="11"/>
      <c r="H13" s="12"/>
    </row>
    <row r="14" spans="2:8" ht="19.5" thickBot="1" x14ac:dyDescent="0.35">
      <c r="B14" s="35"/>
      <c r="C14" s="71" t="s">
        <v>99</v>
      </c>
      <c r="D14" s="74">
        <f>I145</f>
        <v>0</v>
      </c>
      <c r="F14" s="10"/>
      <c r="G14" s="11"/>
      <c r="H14" s="12"/>
    </row>
    <row r="15" spans="2:8" ht="24" thickBot="1" x14ac:dyDescent="0.35">
      <c r="B15" s="36"/>
      <c r="C15" s="77" t="s">
        <v>139</v>
      </c>
      <c r="D15" s="75">
        <f>SUM(D5:D14)/10</f>
        <v>6.4</v>
      </c>
      <c r="F15" s="13"/>
      <c r="G15" s="14"/>
      <c r="H15" s="15"/>
    </row>
    <row r="16" spans="2:8" ht="15.75" thickBot="1" x14ac:dyDescent="0.3">
      <c r="D16" s="1"/>
      <c r="E16" s="1"/>
      <c r="F16" s="1"/>
      <c r="G16" s="1"/>
      <c r="H16" s="1"/>
    </row>
    <row r="17" spans="2:9" ht="27" thickBot="1" x14ac:dyDescent="0.3">
      <c r="B17" s="1"/>
      <c r="C17" s="2"/>
      <c r="D17" s="25" t="s">
        <v>110</v>
      </c>
      <c r="E17" s="26" t="s">
        <v>111</v>
      </c>
      <c r="F17" s="26" t="s">
        <v>112</v>
      </c>
      <c r="G17" s="26" t="s">
        <v>113</v>
      </c>
      <c r="H17" s="26" t="s">
        <v>114</v>
      </c>
    </row>
    <row r="18" spans="2:9" x14ac:dyDescent="0.25">
      <c r="B18" s="31" t="s">
        <v>128</v>
      </c>
      <c r="C18" s="45" t="s">
        <v>2</v>
      </c>
      <c r="D18" s="48"/>
      <c r="E18" s="23"/>
      <c r="F18" s="23"/>
      <c r="G18" s="23">
        <v>1</v>
      </c>
      <c r="H18" s="24"/>
      <c r="I18" s="6"/>
    </row>
    <row r="19" spans="2:9" x14ac:dyDescent="0.25">
      <c r="B19" s="32"/>
      <c r="C19" s="46" t="s">
        <v>3</v>
      </c>
      <c r="D19" s="49"/>
      <c r="E19" s="18"/>
      <c r="F19" s="18">
        <v>1</v>
      </c>
      <c r="G19" s="18"/>
      <c r="H19" s="19"/>
      <c r="I19" s="6"/>
    </row>
    <row r="20" spans="2:9" x14ac:dyDescent="0.25">
      <c r="B20" s="32"/>
      <c r="C20" s="46" t="s">
        <v>4</v>
      </c>
      <c r="D20" s="49"/>
      <c r="E20" s="18">
        <v>1</v>
      </c>
      <c r="F20" s="18"/>
      <c r="G20" s="18"/>
      <c r="H20" s="19"/>
      <c r="I20" s="6"/>
    </row>
    <row r="21" spans="2:9" x14ac:dyDescent="0.25">
      <c r="B21" s="32"/>
      <c r="C21" s="46" t="s">
        <v>5</v>
      </c>
      <c r="D21" s="49">
        <v>1</v>
      </c>
      <c r="E21" s="18"/>
      <c r="F21" s="18"/>
      <c r="G21" s="18"/>
      <c r="H21" s="19"/>
      <c r="I21" s="6"/>
    </row>
    <row r="22" spans="2:9" x14ac:dyDescent="0.25">
      <c r="B22" s="32"/>
      <c r="C22" s="46" t="s">
        <v>6</v>
      </c>
      <c r="D22" s="49"/>
      <c r="E22" s="18">
        <v>1</v>
      </c>
      <c r="F22" s="18"/>
      <c r="G22" s="18"/>
      <c r="H22" s="19"/>
      <c r="I22" s="6"/>
    </row>
    <row r="23" spans="2:9" x14ac:dyDescent="0.25">
      <c r="B23" s="32"/>
      <c r="C23" s="46" t="s">
        <v>125</v>
      </c>
      <c r="D23" s="49"/>
      <c r="E23" s="18"/>
      <c r="F23" s="18"/>
      <c r="G23" s="18">
        <v>1</v>
      </c>
      <c r="H23" s="19"/>
      <c r="I23" s="6"/>
    </row>
    <row r="24" spans="2:9" x14ac:dyDescent="0.25">
      <c r="B24" s="32"/>
      <c r="C24" s="46" t="s">
        <v>7</v>
      </c>
      <c r="D24" s="49"/>
      <c r="E24" s="18"/>
      <c r="F24" s="18">
        <v>1</v>
      </c>
      <c r="G24" s="18"/>
      <c r="H24" s="19"/>
      <c r="I24" s="6"/>
    </row>
    <row r="25" spans="2:9" x14ac:dyDescent="0.25">
      <c r="B25" s="32"/>
      <c r="C25" s="46" t="s">
        <v>8</v>
      </c>
      <c r="D25" s="49"/>
      <c r="E25" s="18"/>
      <c r="F25" s="18">
        <v>1</v>
      </c>
      <c r="G25" s="18"/>
      <c r="H25" s="19"/>
      <c r="I25" s="6"/>
    </row>
    <row r="26" spans="2:9" x14ac:dyDescent="0.25">
      <c r="B26" s="32"/>
      <c r="C26" s="46" t="s">
        <v>9</v>
      </c>
      <c r="D26" s="49"/>
      <c r="E26" s="18"/>
      <c r="F26" s="18"/>
      <c r="G26" s="18">
        <v>1</v>
      </c>
      <c r="H26" s="19"/>
      <c r="I26" s="6"/>
    </row>
    <row r="27" spans="2:9" ht="15.75" thickBot="1" x14ac:dyDescent="0.3">
      <c r="B27" s="32"/>
      <c r="C27" s="47" t="s">
        <v>10</v>
      </c>
      <c r="D27" s="50"/>
      <c r="E27" s="20">
        <v>1</v>
      </c>
      <c r="F27" s="20"/>
      <c r="G27" s="20"/>
      <c r="H27" s="21"/>
      <c r="I27" s="6"/>
    </row>
    <row r="28" spans="2:9" ht="19.5" thickBot="1" x14ac:dyDescent="0.35">
      <c r="B28" s="33"/>
      <c r="C28" s="52" t="s">
        <v>115</v>
      </c>
      <c r="D28" s="51">
        <f>SUM(D18:D27)*5</f>
        <v>5</v>
      </c>
      <c r="E28" s="40">
        <f>SUM(E18:E27)*4</f>
        <v>12</v>
      </c>
      <c r="F28" s="40">
        <f>SUM(F18:F27)*3</f>
        <v>9</v>
      </c>
      <c r="G28" s="40">
        <f>SUM(G18:G27)*2</f>
        <v>6</v>
      </c>
      <c r="H28" s="41">
        <f>SUM(H18:H27)*1</f>
        <v>0</v>
      </c>
      <c r="I28" s="22">
        <f>SUM(D28:H28)*100/50</f>
        <v>64</v>
      </c>
    </row>
    <row r="29" spans="2:9" ht="19.5" thickBot="1" x14ac:dyDescent="0.35">
      <c r="B29" s="53"/>
      <c r="C29" s="4"/>
      <c r="D29" s="17"/>
      <c r="E29" s="17"/>
      <c r="F29" s="17"/>
      <c r="G29" s="17"/>
      <c r="H29" s="17"/>
      <c r="I29" s="27"/>
    </row>
    <row r="30" spans="2:9" s="1" customFormat="1" ht="19.5" thickBot="1" x14ac:dyDescent="0.3">
      <c r="B30" s="54"/>
      <c r="C30" s="4"/>
      <c r="D30" s="25" t="s">
        <v>110</v>
      </c>
      <c r="E30" s="26" t="s">
        <v>111</v>
      </c>
      <c r="F30" s="26" t="s">
        <v>112</v>
      </c>
      <c r="G30" s="26" t="s">
        <v>113</v>
      </c>
      <c r="H30" s="38" t="s">
        <v>114</v>
      </c>
    </row>
    <row r="31" spans="2:9" ht="15" customHeight="1" x14ac:dyDescent="0.25">
      <c r="B31" s="34" t="s">
        <v>130</v>
      </c>
      <c r="C31" s="45" t="s">
        <v>12</v>
      </c>
      <c r="D31" s="43"/>
      <c r="E31" s="23"/>
      <c r="F31" s="23"/>
      <c r="G31" s="23"/>
      <c r="H31" s="24"/>
      <c r="I31" s="6"/>
    </row>
    <row r="32" spans="2:9" x14ac:dyDescent="0.25">
      <c r="B32" s="35"/>
      <c r="C32" s="46" t="s">
        <v>13</v>
      </c>
      <c r="D32" s="44"/>
      <c r="E32" s="18"/>
      <c r="F32" s="18"/>
      <c r="G32" s="18"/>
      <c r="H32" s="19"/>
      <c r="I32" s="6"/>
    </row>
    <row r="33" spans="2:9" x14ac:dyDescent="0.25">
      <c r="B33" s="35"/>
      <c r="C33" s="46" t="s">
        <v>14</v>
      </c>
      <c r="D33" s="44"/>
      <c r="E33" s="18"/>
      <c r="F33" s="18"/>
      <c r="G33" s="18"/>
      <c r="H33" s="19"/>
      <c r="I33" s="6"/>
    </row>
    <row r="34" spans="2:9" x14ac:dyDescent="0.25">
      <c r="B34" s="35"/>
      <c r="C34" s="46" t="s">
        <v>15</v>
      </c>
      <c r="D34" s="44"/>
      <c r="E34" s="18"/>
      <c r="F34" s="18"/>
      <c r="G34" s="18"/>
      <c r="H34" s="19"/>
      <c r="I34" s="6"/>
    </row>
    <row r="35" spans="2:9" x14ac:dyDescent="0.25">
      <c r="B35" s="35"/>
      <c r="C35" s="46" t="s">
        <v>16</v>
      </c>
      <c r="D35" s="44"/>
      <c r="E35" s="18"/>
      <c r="F35" s="18"/>
      <c r="G35" s="18"/>
      <c r="H35" s="19"/>
      <c r="I35" s="6"/>
    </row>
    <row r="36" spans="2:9" x14ac:dyDescent="0.25">
      <c r="B36" s="35"/>
      <c r="C36" s="46" t="s">
        <v>17</v>
      </c>
      <c r="D36" s="44"/>
      <c r="E36" s="18"/>
      <c r="F36" s="18"/>
      <c r="G36" s="18"/>
      <c r="H36" s="19"/>
      <c r="I36" s="6"/>
    </row>
    <row r="37" spans="2:9" x14ac:dyDescent="0.25">
      <c r="B37" s="35"/>
      <c r="C37" s="46" t="s">
        <v>18</v>
      </c>
      <c r="D37" s="44"/>
      <c r="E37" s="18"/>
      <c r="F37" s="18"/>
      <c r="G37" s="18"/>
      <c r="H37" s="19"/>
      <c r="I37" s="6"/>
    </row>
    <row r="38" spans="2:9" x14ac:dyDescent="0.25">
      <c r="B38" s="35"/>
      <c r="C38" s="46" t="s">
        <v>19</v>
      </c>
      <c r="D38" s="44"/>
      <c r="E38" s="18"/>
      <c r="F38" s="18"/>
      <c r="G38" s="18"/>
      <c r="H38" s="19"/>
      <c r="I38" s="6"/>
    </row>
    <row r="39" spans="2:9" x14ac:dyDescent="0.25">
      <c r="B39" s="35"/>
      <c r="C39" s="46" t="s">
        <v>20</v>
      </c>
      <c r="D39" s="44"/>
      <c r="E39" s="18"/>
      <c r="F39" s="18"/>
      <c r="G39" s="18"/>
      <c r="H39" s="19"/>
      <c r="I39" s="6"/>
    </row>
    <row r="40" spans="2:9" ht="15.75" thickBot="1" x14ac:dyDescent="0.3">
      <c r="B40" s="35"/>
      <c r="C40" s="47" t="s">
        <v>21</v>
      </c>
      <c r="D40" s="60"/>
      <c r="E40" s="20"/>
      <c r="F40" s="20"/>
      <c r="G40" s="20"/>
      <c r="H40" s="21"/>
      <c r="I40" s="6"/>
    </row>
    <row r="41" spans="2:9" ht="19.5" thickBot="1" x14ac:dyDescent="0.35">
      <c r="B41" s="36"/>
      <c r="C41" s="39" t="s">
        <v>116</v>
      </c>
      <c r="D41" s="40">
        <f>SUM(D31:D40)*5</f>
        <v>0</v>
      </c>
      <c r="E41" s="40">
        <f>SUM(E31:E40)*4</f>
        <v>0</v>
      </c>
      <c r="F41" s="40">
        <f>SUM(F31:F40)*3</f>
        <v>0</v>
      </c>
      <c r="G41" s="40">
        <f>SUM(G31:G40)*2</f>
        <v>0</v>
      </c>
      <c r="H41" s="41">
        <f>SUM(H31:H40)*1</f>
        <v>0</v>
      </c>
      <c r="I41" s="22">
        <f>SUM(D41:H41)*100/50</f>
        <v>0</v>
      </c>
    </row>
    <row r="42" spans="2:9" ht="19.5" thickBot="1" x14ac:dyDescent="0.35">
      <c r="C42" s="4"/>
      <c r="D42" s="17"/>
      <c r="E42" s="17"/>
      <c r="F42" s="17"/>
      <c r="G42" s="17"/>
      <c r="H42" s="17"/>
      <c r="I42" s="27"/>
    </row>
    <row r="43" spans="2:9" s="1" customFormat="1" ht="15.75" thickBot="1" x14ac:dyDescent="0.3">
      <c r="C43" s="5"/>
      <c r="D43" s="25" t="s">
        <v>110</v>
      </c>
      <c r="E43" s="26" t="s">
        <v>111</v>
      </c>
      <c r="F43" s="26" t="s">
        <v>112</v>
      </c>
      <c r="G43" s="26" t="s">
        <v>113</v>
      </c>
      <c r="H43" s="38" t="s">
        <v>114</v>
      </c>
      <c r="I43" s="17"/>
    </row>
    <row r="44" spans="2:9" x14ac:dyDescent="0.25">
      <c r="B44" s="34" t="s">
        <v>131</v>
      </c>
      <c r="C44" s="37" t="s">
        <v>23</v>
      </c>
      <c r="D44" s="23"/>
      <c r="E44" s="23"/>
      <c r="F44" s="23"/>
      <c r="G44" s="23"/>
      <c r="H44" s="24"/>
      <c r="I44" s="6"/>
    </row>
    <row r="45" spans="2:9" x14ac:dyDescent="0.25">
      <c r="B45" s="35"/>
      <c r="C45" s="3" t="s">
        <v>24</v>
      </c>
      <c r="D45" s="18"/>
      <c r="E45" s="18"/>
      <c r="F45" s="18"/>
      <c r="G45" s="18"/>
      <c r="H45" s="19"/>
      <c r="I45" s="6"/>
    </row>
    <row r="46" spans="2:9" x14ac:dyDescent="0.25">
      <c r="B46" s="35"/>
      <c r="C46" s="3" t="s">
        <v>25</v>
      </c>
      <c r="D46" s="18"/>
      <c r="E46" s="18"/>
      <c r="F46" s="18"/>
      <c r="G46" s="18"/>
      <c r="H46" s="19"/>
      <c r="I46" s="6"/>
    </row>
    <row r="47" spans="2:9" x14ac:dyDescent="0.25">
      <c r="B47" s="35"/>
      <c r="C47" s="3" t="s">
        <v>26</v>
      </c>
      <c r="D47" s="18"/>
      <c r="E47" s="18"/>
      <c r="F47" s="18"/>
      <c r="G47" s="18"/>
      <c r="H47" s="19"/>
      <c r="I47" s="6"/>
    </row>
    <row r="48" spans="2:9" x14ac:dyDescent="0.25">
      <c r="B48" s="35"/>
      <c r="C48" s="3" t="s">
        <v>27</v>
      </c>
      <c r="D48" s="18"/>
      <c r="E48" s="18"/>
      <c r="F48" s="18"/>
      <c r="G48" s="18"/>
      <c r="H48" s="19"/>
      <c r="I48" s="6"/>
    </row>
    <row r="49" spans="2:9" x14ac:dyDescent="0.25">
      <c r="B49" s="35"/>
      <c r="C49" s="3" t="s">
        <v>28</v>
      </c>
      <c r="D49" s="18"/>
      <c r="E49" s="18"/>
      <c r="F49" s="18"/>
      <c r="G49" s="18"/>
      <c r="H49" s="19"/>
      <c r="I49" s="6"/>
    </row>
    <row r="50" spans="2:9" x14ac:dyDescent="0.25">
      <c r="B50" s="35"/>
      <c r="C50" s="3" t="s">
        <v>29</v>
      </c>
      <c r="D50" s="18"/>
      <c r="E50" s="18"/>
      <c r="F50" s="18"/>
      <c r="G50" s="18"/>
      <c r="H50" s="19"/>
      <c r="I50" s="6"/>
    </row>
    <row r="51" spans="2:9" x14ac:dyDescent="0.25">
      <c r="B51" s="35"/>
      <c r="C51" s="3" t="s">
        <v>30</v>
      </c>
      <c r="D51" s="18"/>
      <c r="E51" s="18"/>
      <c r="F51" s="18"/>
      <c r="G51" s="18"/>
      <c r="H51" s="19"/>
      <c r="I51" s="6"/>
    </row>
    <row r="52" spans="2:9" x14ac:dyDescent="0.25">
      <c r="B52" s="35"/>
      <c r="C52" s="3" t="s">
        <v>31</v>
      </c>
      <c r="D52" s="18"/>
      <c r="E52" s="18"/>
      <c r="F52" s="18"/>
      <c r="G52" s="18"/>
      <c r="H52" s="19"/>
      <c r="I52" s="6"/>
    </row>
    <row r="53" spans="2:9" ht="15.75" thickBot="1" x14ac:dyDescent="0.3">
      <c r="B53" s="35"/>
      <c r="C53" s="42" t="s">
        <v>32</v>
      </c>
      <c r="D53" s="20"/>
      <c r="E53" s="20"/>
      <c r="F53" s="20"/>
      <c r="G53" s="20"/>
      <c r="H53" s="21"/>
      <c r="I53" s="6"/>
    </row>
    <row r="54" spans="2:9" ht="19.5" thickBot="1" x14ac:dyDescent="0.35">
      <c r="B54" s="36"/>
      <c r="C54" s="57" t="s">
        <v>117</v>
      </c>
      <c r="D54" s="58">
        <f>SUM(D44:D53)*5</f>
        <v>0</v>
      </c>
      <c r="E54" s="58">
        <f>SUM(E44:E53)*4</f>
        <v>0</v>
      </c>
      <c r="F54" s="58">
        <f>SUM(F44:F53)*3</f>
        <v>0</v>
      </c>
      <c r="G54" s="58">
        <f>SUM(G44:G53)*2</f>
        <v>0</v>
      </c>
      <c r="H54" s="59">
        <f>SUM(H44:H53)*1</f>
        <v>0</v>
      </c>
      <c r="I54" s="22">
        <f>SUM(D54:H54)*100/50</f>
        <v>0</v>
      </c>
    </row>
    <row r="55" spans="2:9" ht="19.5" thickBot="1" x14ac:dyDescent="0.35">
      <c r="B55" s="55"/>
      <c r="C55" s="4"/>
      <c r="D55" s="17"/>
      <c r="E55" s="17"/>
      <c r="F55" s="17"/>
      <c r="G55" s="17"/>
      <c r="H55" s="17"/>
      <c r="I55" s="27"/>
    </row>
    <row r="56" spans="2:9" s="1" customFormat="1" ht="15.75" thickBot="1" x14ac:dyDescent="0.3">
      <c r="B56" s="56"/>
      <c r="C56" s="5"/>
      <c r="D56" s="28" t="s">
        <v>110</v>
      </c>
      <c r="E56" s="29" t="s">
        <v>111</v>
      </c>
      <c r="F56" s="29" t="s">
        <v>112</v>
      </c>
      <c r="G56" s="29" t="s">
        <v>113</v>
      </c>
      <c r="H56" s="30" t="s">
        <v>114</v>
      </c>
      <c r="I56" s="17"/>
    </row>
    <row r="57" spans="2:9" x14ac:dyDescent="0.25">
      <c r="B57" s="34" t="s">
        <v>138</v>
      </c>
      <c r="C57" s="45" t="s">
        <v>34</v>
      </c>
      <c r="D57" s="48"/>
      <c r="E57" s="23"/>
      <c r="F57" s="23"/>
      <c r="G57" s="23"/>
      <c r="H57" s="24"/>
      <c r="I57" s="6"/>
    </row>
    <row r="58" spans="2:9" x14ac:dyDescent="0.25">
      <c r="B58" s="35"/>
      <c r="C58" s="46" t="s">
        <v>35</v>
      </c>
      <c r="D58" s="49"/>
      <c r="E58" s="18"/>
      <c r="F58" s="18"/>
      <c r="G58" s="18"/>
      <c r="H58" s="19"/>
      <c r="I58" s="6"/>
    </row>
    <row r="59" spans="2:9" x14ac:dyDescent="0.25">
      <c r="B59" s="35"/>
      <c r="C59" s="46" t="s">
        <v>36</v>
      </c>
      <c r="D59" s="49"/>
      <c r="E59" s="18"/>
      <c r="F59" s="18"/>
      <c r="G59" s="18"/>
      <c r="H59" s="19"/>
      <c r="I59" s="6"/>
    </row>
    <row r="60" spans="2:9" x14ac:dyDescent="0.25">
      <c r="B60" s="35"/>
      <c r="C60" s="46" t="s">
        <v>37</v>
      </c>
      <c r="D60" s="49"/>
      <c r="E60" s="18"/>
      <c r="F60" s="18"/>
      <c r="G60" s="18"/>
      <c r="H60" s="19"/>
      <c r="I60" s="6"/>
    </row>
    <row r="61" spans="2:9" x14ac:dyDescent="0.25">
      <c r="B61" s="35"/>
      <c r="C61" s="46" t="s">
        <v>38</v>
      </c>
      <c r="D61" s="49"/>
      <c r="E61" s="18"/>
      <c r="F61" s="18"/>
      <c r="G61" s="18"/>
      <c r="H61" s="19"/>
      <c r="I61" s="6"/>
    </row>
    <row r="62" spans="2:9" x14ac:dyDescent="0.25">
      <c r="B62" s="35"/>
      <c r="C62" s="46" t="s">
        <v>39</v>
      </c>
      <c r="D62" s="49"/>
      <c r="E62" s="18"/>
      <c r="F62" s="18"/>
      <c r="G62" s="18"/>
      <c r="H62" s="19"/>
      <c r="I62" s="6"/>
    </row>
    <row r="63" spans="2:9" x14ac:dyDescent="0.25">
      <c r="B63" s="35"/>
      <c r="C63" s="46" t="s">
        <v>40</v>
      </c>
      <c r="D63" s="49"/>
      <c r="E63" s="18"/>
      <c r="F63" s="18"/>
      <c r="G63" s="18"/>
      <c r="H63" s="19"/>
      <c r="I63" s="6"/>
    </row>
    <row r="64" spans="2:9" x14ac:dyDescent="0.25">
      <c r="B64" s="35"/>
      <c r="C64" s="46" t="s">
        <v>41</v>
      </c>
      <c r="D64" s="49"/>
      <c r="E64" s="18"/>
      <c r="F64" s="18"/>
      <c r="G64" s="18"/>
      <c r="H64" s="19"/>
      <c r="I64" s="6"/>
    </row>
    <row r="65" spans="2:9" x14ac:dyDescent="0.25">
      <c r="B65" s="35"/>
      <c r="C65" s="46" t="s">
        <v>42</v>
      </c>
      <c r="D65" s="49"/>
      <c r="E65" s="18"/>
      <c r="F65" s="18"/>
      <c r="G65" s="18"/>
      <c r="H65" s="19"/>
      <c r="I65" s="6"/>
    </row>
    <row r="66" spans="2:9" ht="15.75" thickBot="1" x14ac:dyDescent="0.3">
      <c r="B66" s="35"/>
      <c r="C66" s="47" t="s">
        <v>43</v>
      </c>
      <c r="D66" s="50"/>
      <c r="E66" s="20"/>
      <c r="F66" s="20"/>
      <c r="G66" s="20"/>
      <c r="H66" s="21"/>
      <c r="I66" s="6"/>
    </row>
    <row r="67" spans="2:9" ht="19.5" thickBot="1" x14ac:dyDescent="0.35">
      <c r="B67" s="36"/>
      <c r="C67" s="39" t="s">
        <v>118</v>
      </c>
      <c r="D67" s="40">
        <f>SUM(D57:D66)*5</f>
        <v>0</v>
      </c>
      <c r="E67" s="40">
        <f>SUM(E57:E66)*4</f>
        <v>0</v>
      </c>
      <c r="F67" s="40">
        <f>SUM(F57:F66)*3</f>
        <v>0</v>
      </c>
      <c r="G67" s="40">
        <f>SUM(G57:G66)*2</f>
        <v>0</v>
      </c>
      <c r="H67" s="41">
        <f>SUM(H57:H66)*1</f>
        <v>0</v>
      </c>
      <c r="I67" s="22">
        <f>SUM(D67:H67)*100/50</f>
        <v>0</v>
      </c>
    </row>
    <row r="68" spans="2:9" ht="19.5" thickBot="1" x14ac:dyDescent="0.35">
      <c r="B68" s="55"/>
      <c r="C68" s="4"/>
      <c r="D68" s="17"/>
      <c r="E68" s="17"/>
      <c r="F68" s="17"/>
      <c r="G68" s="17"/>
      <c r="H68" s="17"/>
      <c r="I68" s="27"/>
    </row>
    <row r="69" spans="2:9" s="1" customFormat="1" ht="15.75" thickBot="1" x14ac:dyDescent="0.3">
      <c r="B69" s="56"/>
      <c r="C69" s="5"/>
      <c r="D69" s="28" t="s">
        <v>110</v>
      </c>
      <c r="E69" s="29" t="s">
        <v>111</v>
      </c>
      <c r="F69" s="29" t="s">
        <v>112</v>
      </c>
      <c r="G69" s="29" t="s">
        <v>113</v>
      </c>
      <c r="H69" s="30" t="s">
        <v>114</v>
      </c>
      <c r="I69" s="17"/>
    </row>
    <row r="70" spans="2:9" x14ac:dyDescent="0.25">
      <c r="B70" s="34" t="s">
        <v>132</v>
      </c>
      <c r="C70" s="45" t="s">
        <v>45</v>
      </c>
      <c r="D70" s="48"/>
      <c r="E70" s="23"/>
      <c r="F70" s="23"/>
      <c r="G70" s="23"/>
      <c r="H70" s="24"/>
      <c r="I70" s="6"/>
    </row>
    <row r="71" spans="2:9" x14ac:dyDescent="0.25">
      <c r="B71" s="35"/>
      <c r="C71" s="46" t="s">
        <v>46</v>
      </c>
      <c r="D71" s="49"/>
      <c r="E71" s="18"/>
      <c r="F71" s="18"/>
      <c r="G71" s="18"/>
      <c r="H71" s="19"/>
      <c r="I71" s="6"/>
    </row>
    <row r="72" spans="2:9" x14ac:dyDescent="0.25">
      <c r="B72" s="35"/>
      <c r="C72" s="46" t="s">
        <v>47</v>
      </c>
      <c r="D72" s="49"/>
      <c r="E72" s="18"/>
      <c r="F72" s="18"/>
      <c r="G72" s="18"/>
      <c r="H72" s="19"/>
      <c r="I72" s="6"/>
    </row>
    <row r="73" spans="2:9" x14ac:dyDescent="0.25">
      <c r="B73" s="35"/>
      <c r="C73" s="46" t="s">
        <v>48</v>
      </c>
      <c r="D73" s="49"/>
      <c r="E73" s="18"/>
      <c r="F73" s="18"/>
      <c r="G73" s="18"/>
      <c r="H73" s="19"/>
      <c r="I73" s="6"/>
    </row>
    <row r="74" spans="2:9" x14ac:dyDescent="0.25">
      <c r="B74" s="35"/>
      <c r="C74" s="46" t="s">
        <v>49</v>
      </c>
      <c r="D74" s="49"/>
      <c r="E74" s="18"/>
      <c r="F74" s="18"/>
      <c r="G74" s="18"/>
      <c r="H74" s="19"/>
      <c r="I74" s="6"/>
    </row>
    <row r="75" spans="2:9" x14ac:dyDescent="0.25">
      <c r="B75" s="35"/>
      <c r="C75" s="46" t="s">
        <v>50</v>
      </c>
      <c r="D75" s="49"/>
      <c r="E75" s="18"/>
      <c r="F75" s="18"/>
      <c r="G75" s="18"/>
      <c r="H75" s="19"/>
      <c r="I75" s="6"/>
    </row>
    <row r="76" spans="2:9" x14ac:dyDescent="0.25">
      <c r="B76" s="35"/>
      <c r="C76" s="46" t="s">
        <v>51</v>
      </c>
      <c r="D76" s="49"/>
      <c r="E76" s="18"/>
      <c r="F76" s="18"/>
      <c r="G76" s="18"/>
      <c r="H76" s="19"/>
      <c r="I76" s="6"/>
    </row>
    <row r="77" spans="2:9" x14ac:dyDescent="0.25">
      <c r="B77" s="35"/>
      <c r="C77" s="46" t="s">
        <v>52</v>
      </c>
      <c r="D77" s="49"/>
      <c r="E77" s="18"/>
      <c r="F77" s="18"/>
      <c r="G77" s="18"/>
      <c r="H77" s="19"/>
      <c r="I77" s="6"/>
    </row>
    <row r="78" spans="2:9" x14ac:dyDescent="0.25">
      <c r="B78" s="35"/>
      <c r="C78" s="46" t="s">
        <v>53</v>
      </c>
      <c r="D78" s="49"/>
      <c r="E78" s="18"/>
      <c r="F78" s="18"/>
      <c r="G78" s="18"/>
      <c r="H78" s="19"/>
      <c r="I78" s="6"/>
    </row>
    <row r="79" spans="2:9" ht="15.75" thickBot="1" x14ac:dyDescent="0.3">
      <c r="B79" s="35"/>
      <c r="C79" s="47" t="s">
        <v>54</v>
      </c>
      <c r="D79" s="50"/>
      <c r="E79" s="20"/>
      <c r="F79" s="20"/>
      <c r="G79" s="20"/>
      <c r="H79" s="21"/>
      <c r="I79" s="6"/>
    </row>
    <row r="80" spans="2:9" ht="19.5" thickBot="1" x14ac:dyDescent="0.35">
      <c r="B80" s="36"/>
      <c r="C80" s="39" t="s">
        <v>119</v>
      </c>
      <c r="D80" s="40">
        <f>SUM(D70:D79)*5</f>
        <v>0</v>
      </c>
      <c r="E80" s="40">
        <f>SUM(E70:E79)*4</f>
        <v>0</v>
      </c>
      <c r="F80" s="40">
        <f>SUM(F70:F79)*3</f>
        <v>0</v>
      </c>
      <c r="G80" s="40">
        <f>SUM(G70:G79)*2</f>
        <v>0</v>
      </c>
      <c r="H80" s="41">
        <f>SUM(H70:H79)*1</f>
        <v>0</v>
      </c>
      <c r="I80" s="22">
        <f>SUM(D80:H80)*100/50</f>
        <v>0</v>
      </c>
    </row>
    <row r="81" spans="2:9" ht="19.5" thickBot="1" x14ac:dyDescent="0.35">
      <c r="B81" s="55"/>
      <c r="C81" s="4"/>
      <c r="D81" s="17"/>
      <c r="E81" s="17"/>
      <c r="F81" s="17"/>
      <c r="G81" s="17"/>
      <c r="H81" s="17"/>
      <c r="I81" s="27"/>
    </row>
    <row r="82" spans="2:9" s="1" customFormat="1" ht="15.75" thickBot="1" x14ac:dyDescent="0.3">
      <c r="B82" s="56"/>
      <c r="C82" s="5"/>
      <c r="D82" s="28" t="s">
        <v>110</v>
      </c>
      <c r="E82" s="29" t="s">
        <v>111</v>
      </c>
      <c r="F82" s="29" t="s">
        <v>112</v>
      </c>
      <c r="G82" s="29" t="s">
        <v>113</v>
      </c>
      <c r="H82" s="30" t="s">
        <v>114</v>
      </c>
      <c r="I82" s="17"/>
    </row>
    <row r="83" spans="2:9" x14ac:dyDescent="0.25">
      <c r="B83" s="34" t="s">
        <v>133</v>
      </c>
      <c r="C83" s="45" t="s">
        <v>56</v>
      </c>
      <c r="D83" s="48"/>
      <c r="E83" s="23"/>
      <c r="F83" s="23"/>
      <c r="G83" s="23"/>
      <c r="H83" s="24"/>
      <c r="I83" s="6"/>
    </row>
    <row r="84" spans="2:9" x14ac:dyDescent="0.25">
      <c r="B84" s="35"/>
      <c r="C84" s="46" t="s">
        <v>57</v>
      </c>
      <c r="D84" s="49"/>
      <c r="E84" s="18"/>
      <c r="F84" s="18"/>
      <c r="G84" s="18"/>
      <c r="H84" s="19"/>
      <c r="I84" s="6"/>
    </row>
    <row r="85" spans="2:9" x14ac:dyDescent="0.25">
      <c r="B85" s="35"/>
      <c r="C85" s="46" t="s">
        <v>58</v>
      </c>
      <c r="D85" s="49"/>
      <c r="E85" s="18"/>
      <c r="F85" s="18"/>
      <c r="G85" s="18"/>
      <c r="H85" s="19"/>
      <c r="I85" s="6"/>
    </row>
    <row r="86" spans="2:9" x14ac:dyDescent="0.25">
      <c r="B86" s="35"/>
      <c r="C86" s="46" t="s">
        <v>59</v>
      </c>
      <c r="D86" s="49"/>
      <c r="E86" s="18"/>
      <c r="F86" s="18"/>
      <c r="G86" s="18"/>
      <c r="H86" s="19"/>
      <c r="I86" s="6"/>
    </row>
    <row r="87" spans="2:9" x14ac:dyDescent="0.25">
      <c r="B87" s="35"/>
      <c r="C87" s="46" t="s">
        <v>60</v>
      </c>
      <c r="D87" s="49"/>
      <c r="E87" s="18"/>
      <c r="F87" s="18"/>
      <c r="G87" s="18"/>
      <c r="H87" s="19"/>
      <c r="I87" s="6"/>
    </row>
    <row r="88" spans="2:9" x14ac:dyDescent="0.25">
      <c r="B88" s="35"/>
      <c r="C88" s="46" t="s">
        <v>61</v>
      </c>
      <c r="D88" s="49"/>
      <c r="E88" s="18"/>
      <c r="F88" s="18"/>
      <c r="G88" s="18"/>
      <c r="H88" s="19"/>
      <c r="I88" s="6"/>
    </row>
    <row r="89" spans="2:9" x14ac:dyDescent="0.25">
      <c r="B89" s="35"/>
      <c r="C89" s="46" t="s">
        <v>62</v>
      </c>
      <c r="D89" s="49"/>
      <c r="E89" s="18"/>
      <c r="F89" s="18"/>
      <c r="G89" s="18"/>
      <c r="H89" s="19"/>
      <c r="I89" s="6"/>
    </row>
    <row r="90" spans="2:9" x14ac:dyDescent="0.25">
      <c r="B90" s="35"/>
      <c r="C90" s="46" t="s">
        <v>63</v>
      </c>
      <c r="D90" s="49"/>
      <c r="E90" s="18"/>
      <c r="F90" s="18"/>
      <c r="G90" s="18"/>
      <c r="H90" s="19"/>
      <c r="I90" s="6"/>
    </row>
    <row r="91" spans="2:9" x14ac:dyDescent="0.25">
      <c r="B91" s="35"/>
      <c r="C91" s="46" t="s">
        <v>64</v>
      </c>
      <c r="D91" s="49"/>
      <c r="E91" s="18"/>
      <c r="F91" s="18"/>
      <c r="G91" s="18"/>
      <c r="H91" s="19"/>
      <c r="I91" s="6"/>
    </row>
    <row r="92" spans="2:9" ht="15.75" thickBot="1" x14ac:dyDescent="0.3">
      <c r="B92" s="35"/>
      <c r="C92" s="47" t="s">
        <v>65</v>
      </c>
      <c r="D92" s="50"/>
      <c r="E92" s="20"/>
      <c r="F92" s="20"/>
      <c r="G92" s="20"/>
      <c r="H92" s="21"/>
      <c r="I92" s="6"/>
    </row>
    <row r="93" spans="2:9" ht="19.5" thickBot="1" x14ac:dyDescent="0.35">
      <c r="B93" s="36"/>
      <c r="C93" s="39" t="s">
        <v>120</v>
      </c>
      <c r="D93" s="40">
        <f>SUM(D83:D92)*5</f>
        <v>0</v>
      </c>
      <c r="E93" s="40">
        <f>SUM(E83:E92)*4</f>
        <v>0</v>
      </c>
      <c r="F93" s="40">
        <f>SUM(F83:F92)*3</f>
        <v>0</v>
      </c>
      <c r="G93" s="40">
        <f>SUM(G83:G92)*2</f>
        <v>0</v>
      </c>
      <c r="H93" s="41">
        <f>SUM(H83:H92)*1</f>
        <v>0</v>
      </c>
      <c r="I93" s="22">
        <f>SUM(D93:H93)*100/50</f>
        <v>0</v>
      </c>
    </row>
    <row r="94" spans="2:9" ht="19.5" thickBot="1" x14ac:dyDescent="0.35">
      <c r="B94" s="55"/>
      <c r="C94" s="4"/>
      <c r="D94" s="17"/>
      <c r="E94" s="17"/>
      <c r="F94" s="17"/>
      <c r="G94" s="17"/>
      <c r="H94" s="17"/>
      <c r="I94" s="27"/>
    </row>
    <row r="95" spans="2:9" s="1" customFormat="1" ht="15.75" thickBot="1" x14ac:dyDescent="0.3">
      <c r="B95" s="56"/>
      <c r="C95" s="5"/>
      <c r="D95" s="25" t="s">
        <v>110</v>
      </c>
      <c r="E95" s="26" t="s">
        <v>111</v>
      </c>
      <c r="F95" s="26" t="s">
        <v>112</v>
      </c>
      <c r="G95" s="26" t="s">
        <v>113</v>
      </c>
      <c r="H95" s="38" t="s">
        <v>114</v>
      </c>
      <c r="I95" s="17"/>
    </row>
    <row r="96" spans="2:9" x14ac:dyDescent="0.25">
      <c r="B96" s="62" t="s">
        <v>134</v>
      </c>
      <c r="C96" s="45" t="s">
        <v>67</v>
      </c>
      <c r="D96" s="48"/>
      <c r="E96" s="23"/>
      <c r="F96" s="23"/>
      <c r="G96" s="23"/>
      <c r="H96" s="24"/>
      <c r="I96" s="6"/>
    </row>
    <row r="97" spans="2:9" x14ac:dyDescent="0.25">
      <c r="B97" s="63"/>
      <c r="C97" s="46" t="s">
        <v>68</v>
      </c>
      <c r="D97" s="49"/>
      <c r="E97" s="18"/>
      <c r="F97" s="18"/>
      <c r="G97" s="18"/>
      <c r="H97" s="19"/>
      <c r="I97" s="6"/>
    </row>
    <row r="98" spans="2:9" x14ac:dyDescent="0.25">
      <c r="B98" s="63"/>
      <c r="C98" s="46" t="s">
        <v>69</v>
      </c>
      <c r="D98" s="49"/>
      <c r="E98" s="18"/>
      <c r="F98" s="18"/>
      <c r="G98" s="18"/>
      <c r="H98" s="19"/>
      <c r="I98" s="6"/>
    </row>
    <row r="99" spans="2:9" x14ac:dyDescent="0.25">
      <c r="B99" s="63"/>
      <c r="C99" s="46" t="s">
        <v>70</v>
      </c>
      <c r="D99" s="49"/>
      <c r="E99" s="18"/>
      <c r="F99" s="18"/>
      <c r="G99" s="18"/>
      <c r="H99" s="19"/>
      <c r="I99" s="6"/>
    </row>
    <row r="100" spans="2:9" x14ac:dyDescent="0.25">
      <c r="B100" s="63"/>
      <c r="C100" s="46" t="s">
        <v>71</v>
      </c>
      <c r="D100" s="49"/>
      <c r="E100" s="18"/>
      <c r="F100" s="18"/>
      <c r="G100" s="18"/>
      <c r="H100" s="19"/>
      <c r="I100" s="6"/>
    </row>
    <row r="101" spans="2:9" x14ac:dyDescent="0.25">
      <c r="B101" s="63"/>
      <c r="C101" s="46" t="s">
        <v>72</v>
      </c>
      <c r="D101" s="49"/>
      <c r="E101" s="18"/>
      <c r="F101" s="18"/>
      <c r="G101" s="18"/>
      <c r="H101" s="19"/>
      <c r="I101" s="6"/>
    </row>
    <row r="102" spans="2:9" x14ac:dyDescent="0.25">
      <c r="B102" s="63"/>
      <c r="C102" s="46" t="s">
        <v>73</v>
      </c>
      <c r="D102" s="49"/>
      <c r="E102" s="18"/>
      <c r="F102" s="18"/>
      <c r="G102" s="18"/>
      <c r="H102" s="19"/>
      <c r="I102" s="6"/>
    </row>
    <row r="103" spans="2:9" x14ac:dyDescent="0.25">
      <c r="B103" s="63"/>
      <c r="C103" s="46" t="s">
        <v>74</v>
      </c>
      <c r="D103" s="49"/>
      <c r="E103" s="18"/>
      <c r="F103" s="18"/>
      <c r="G103" s="18"/>
      <c r="H103" s="19"/>
      <c r="I103" s="6"/>
    </row>
    <row r="104" spans="2:9" x14ac:dyDescent="0.25">
      <c r="B104" s="63"/>
      <c r="C104" s="46" t="s">
        <v>75</v>
      </c>
      <c r="D104" s="49"/>
      <c r="E104" s="18"/>
      <c r="F104" s="18"/>
      <c r="G104" s="18"/>
      <c r="H104" s="19"/>
      <c r="I104" s="6"/>
    </row>
    <row r="105" spans="2:9" ht="15.75" thickBot="1" x14ac:dyDescent="0.3">
      <c r="B105" s="63"/>
      <c r="C105" s="47" t="s">
        <v>76</v>
      </c>
      <c r="D105" s="50"/>
      <c r="E105" s="20"/>
      <c r="F105" s="20"/>
      <c r="G105" s="20"/>
      <c r="H105" s="21"/>
      <c r="I105" s="6"/>
    </row>
    <row r="106" spans="2:9" ht="19.5" thickBot="1" x14ac:dyDescent="0.35">
      <c r="B106" s="36"/>
      <c r="C106" s="39" t="s">
        <v>121</v>
      </c>
      <c r="D106" s="40">
        <f>SUM(D96:D105)*5</f>
        <v>0</v>
      </c>
      <c r="E106" s="40">
        <f>SUM(E96:E105)*4</f>
        <v>0</v>
      </c>
      <c r="F106" s="40">
        <f>SUM(F96:F105)*3</f>
        <v>0</v>
      </c>
      <c r="G106" s="40">
        <f>SUM(G96:G105)*2</f>
        <v>0</v>
      </c>
      <c r="H106" s="41">
        <f>SUM(H96:H105)*1</f>
        <v>0</v>
      </c>
      <c r="I106" s="22">
        <f>SUM(D106:H106)*100/50</f>
        <v>0</v>
      </c>
    </row>
    <row r="107" spans="2:9" ht="19.5" thickBot="1" x14ac:dyDescent="0.35">
      <c r="B107" s="55"/>
      <c r="C107" s="4"/>
      <c r="D107" s="17"/>
      <c r="E107" s="17"/>
      <c r="F107" s="17"/>
      <c r="G107" s="17"/>
      <c r="H107" s="17"/>
      <c r="I107" s="27"/>
    </row>
    <row r="108" spans="2:9" s="1" customFormat="1" ht="15.75" thickBot="1" x14ac:dyDescent="0.3">
      <c r="B108" s="56"/>
      <c r="C108" s="5"/>
      <c r="D108" s="28" t="s">
        <v>110</v>
      </c>
      <c r="E108" s="29" t="s">
        <v>111</v>
      </c>
      <c r="F108" s="29" t="s">
        <v>112</v>
      </c>
      <c r="G108" s="29" t="s">
        <v>113</v>
      </c>
      <c r="H108" s="30" t="s">
        <v>114</v>
      </c>
      <c r="I108" s="17"/>
    </row>
    <row r="109" spans="2:9" x14ac:dyDescent="0.25">
      <c r="B109" s="34" t="s">
        <v>135</v>
      </c>
      <c r="C109" s="45" t="s">
        <v>78</v>
      </c>
      <c r="D109" s="48"/>
      <c r="E109" s="23"/>
      <c r="F109" s="23"/>
      <c r="G109" s="23"/>
      <c r="H109" s="24"/>
      <c r="I109" s="6"/>
    </row>
    <row r="110" spans="2:9" x14ac:dyDescent="0.25">
      <c r="B110" s="35"/>
      <c r="C110" s="46" t="s">
        <v>79</v>
      </c>
      <c r="D110" s="49"/>
      <c r="E110" s="18"/>
      <c r="F110" s="18"/>
      <c r="G110" s="18"/>
      <c r="H110" s="19"/>
      <c r="I110" s="6"/>
    </row>
    <row r="111" spans="2:9" x14ac:dyDescent="0.25">
      <c r="B111" s="35"/>
      <c r="C111" s="46" t="s">
        <v>80</v>
      </c>
      <c r="D111" s="49"/>
      <c r="E111" s="18"/>
      <c r="F111" s="18"/>
      <c r="G111" s="18"/>
      <c r="H111" s="19"/>
      <c r="I111" s="6"/>
    </row>
    <row r="112" spans="2:9" x14ac:dyDescent="0.25">
      <c r="B112" s="35"/>
      <c r="C112" s="46" t="s">
        <v>81</v>
      </c>
      <c r="D112" s="49"/>
      <c r="E112" s="18"/>
      <c r="F112" s="18"/>
      <c r="G112" s="18"/>
      <c r="H112" s="19"/>
      <c r="I112" s="6"/>
    </row>
    <row r="113" spans="2:9" x14ac:dyDescent="0.25">
      <c r="B113" s="35"/>
      <c r="C113" s="46" t="s">
        <v>82</v>
      </c>
      <c r="D113" s="49"/>
      <c r="E113" s="18"/>
      <c r="F113" s="18"/>
      <c r="G113" s="18"/>
      <c r="H113" s="19"/>
      <c r="I113" s="6"/>
    </row>
    <row r="114" spans="2:9" x14ac:dyDescent="0.25">
      <c r="B114" s="35"/>
      <c r="C114" s="46" t="s">
        <v>83</v>
      </c>
      <c r="D114" s="49"/>
      <c r="E114" s="18"/>
      <c r="F114" s="18"/>
      <c r="G114" s="18"/>
      <c r="H114" s="19"/>
      <c r="I114" s="6"/>
    </row>
    <row r="115" spans="2:9" x14ac:dyDescent="0.25">
      <c r="B115" s="35"/>
      <c r="C115" s="46" t="s">
        <v>84</v>
      </c>
      <c r="D115" s="49"/>
      <c r="E115" s="18"/>
      <c r="F115" s="18"/>
      <c r="G115" s="18"/>
      <c r="H115" s="19"/>
      <c r="I115" s="6"/>
    </row>
    <row r="116" spans="2:9" x14ac:dyDescent="0.25">
      <c r="B116" s="35"/>
      <c r="C116" s="46" t="s">
        <v>85</v>
      </c>
      <c r="D116" s="49"/>
      <c r="E116" s="18"/>
      <c r="F116" s="18"/>
      <c r="G116" s="18"/>
      <c r="H116" s="19"/>
      <c r="I116" s="6"/>
    </row>
    <row r="117" spans="2:9" x14ac:dyDescent="0.25">
      <c r="B117" s="35"/>
      <c r="C117" s="46" t="s">
        <v>86</v>
      </c>
      <c r="D117" s="49"/>
      <c r="E117" s="18"/>
      <c r="F117" s="18"/>
      <c r="G117" s="18"/>
      <c r="H117" s="19"/>
      <c r="I117" s="6"/>
    </row>
    <row r="118" spans="2:9" ht="15.75" thickBot="1" x14ac:dyDescent="0.3">
      <c r="B118" s="35"/>
      <c r="C118" s="47" t="s">
        <v>87</v>
      </c>
      <c r="D118" s="50"/>
      <c r="E118" s="20"/>
      <c r="F118" s="20"/>
      <c r="G118" s="20"/>
      <c r="H118" s="21"/>
      <c r="I118" s="6"/>
    </row>
    <row r="119" spans="2:9" ht="19.5" thickBot="1" x14ac:dyDescent="0.35">
      <c r="B119" s="36"/>
      <c r="C119" s="39" t="s">
        <v>122</v>
      </c>
      <c r="D119" s="40">
        <f>SUM(D109:D118)*5</f>
        <v>0</v>
      </c>
      <c r="E119" s="40">
        <f>SUM(E109:E118)*4</f>
        <v>0</v>
      </c>
      <c r="F119" s="40">
        <f>SUM(F109:F118)*3</f>
        <v>0</v>
      </c>
      <c r="G119" s="40">
        <f>SUM(G109:G118)*2</f>
        <v>0</v>
      </c>
      <c r="H119" s="41">
        <f>SUM(H109:H118)*1</f>
        <v>0</v>
      </c>
      <c r="I119" s="22">
        <f>SUM(D119:H119)*100/50</f>
        <v>0</v>
      </c>
    </row>
    <row r="120" spans="2:9" ht="19.5" thickBot="1" x14ac:dyDescent="0.35">
      <c r="B120" s="55"/>
      <c r="C120" s="4"/>
      <c r="D120" s="17"/>
      <c r="E120" s="17"/>
      <c r="F120" s="17"/>
      <c r="G120" s="17"/>
      <c r="H120" s="17"/>
      <c r="I120" s="27"/>
    </row>
    <row r="121" spans="2:9" s="1" customFormat="1" ht="15.75" thickBot="1" x14ac:dyDescent="0.3">
      <c r="B121" s="56"/>
      <c r="C121" s="5"/>
      <c r="D121" s="28" t="s">
        <v>110</v>
      </c>
      <c r="E121" s="29" t="s">
        <v>111</v>
      </c>
      <c r="F121" s="29" t="s">
        <v>112</v>
      </c>
      <c r="G121" s="29" t="s">
        <v>113</v>
      </c>
      <c r="H121" s="30" t="s">
        <v>114</v>
      </c>
      <c r="I121" s="17"/>
    </row>
    <row r="122" spans="2:9" x14ac:dyDescent="0.25">
      <c r="B122" s="34" t="s">
        <v>136</v>
      </c>
      <c r="C122" s="45" t="s">
        <v>89</v>
      </c>
      <c r="D122" s="48"/>
      <c r="E122" s="23"/>
      <c r="F122" s="23"/>
      <c r="G122" s="23"/>
      <c r="H122" s="24"/>
      <c r="I122" s="6"/>
    </row>
    <row r="123" spans="2:9" x14ac:dyDescent="0.25">
      <c r="B123" s="35"/>
      <c r="C123" s="46" t="s">
        <v>90</v>
      </c>
      <c r="D123" s="49"/>
      <c r="E123" s="18"/>
      <c r="F123" s="18"/>
      <c r="G123" s="18"/>
      <c r="H123" s="19"/>
      <c r="I123" s="6"/>
    </row>
    <row r="124" spans="2:9" x14ac:dyDescent="0.25">
      <c r="B124" s="35"/>
      <c r="C124" s="46" t="s">
        <v>91</v>
      </c>
      <c r="D124" s="49"/>
      <c r="E124" s="18"/>
      <c r="F124" s="18"/>
      <c r="G124" s="18"/>
      <c r="H124" s="19"/>
      <c r="I124" s="6"/>
    </row>
    <row r="125" spans="2:9" x14ac:dyDescent="0.25">
      <c r="B125" s="35"/>
      <c r="C125" s="46" t="s">
        <v>92</v>
      </c>
      <c r="D125" s="49"/>
      <c r="E125" s="18"/>
      <c r="F125" s="18"/>
      <c r="G125" s="18"/>
      <c r="H125" s="19"/>
      <c r="I125" s="6"/>
    </row>
    <row r="126" spans="2:9" x14ac:dyDescent="0.25">
      <c r="B126" s="35"/>
      <c r="C126" s="46" t="s">
        <v>93</v>
      </c>
      <c r="D126" s="49"/>
      <c r="E126" s="18"/>
      <c r="F126" s="18"/>
      <c r="G126" s="18"/>
      <c r="H126" s="19"/>
      <c r="I126" s="6"/>
    </row>
    <row r="127" spans="2:9" x14ac:dyDescent="0.25">
      <c r="B127" s="35"/>
      <c r="C127" s="46" t="s">
        <v>94</v>
      </c>
      <c r="D127" s="49"/>
      <c r="E127" s="18"/>
      <c r="F127" s="18"/>
      <c r="G127" s="18"/>
      <c r="H127" s="19"/>
      <c r="I127" s="6"/>
    </row>
    <row r="128" spans="2:9" x14ac:dyDescent="0.25">
      <c r="B128" s="35"/>
      <c r="C128" s="46" t="s">
        <v>95</v>
      </c>
      <c r="D128" s="49"/>
      <c r="E128" s="18"/>
      <c r="F128" s="18"/>
      <c r="G128" s="18"/>
      <c r="H128" s="19"/>
      <c r="I128" s="6"/>
    </row>
    <row r="129" spans="2:9" x14ac:dyDescent="0.25">
      <c r="B129" s="35"/>
      <c r="C129" s="46" t="s">
        <v>96</v>
      </c>
      <c r="D129" s="49"/>
      <c r="E129" s="18"/>
      <c r="F129" s="18"/>
      <c r="G129" s="18"/>
      <c r="H129" s="19"/>
      <c r="I129" s="6"/>
    </row>
    <row r="130" spans="2:9" x14ac:dyDescent="0.25">
      <c r="B130" s="35"/>
      <c r="C130" s="46" t="s">
        <v>97</v>
      </c>
      <c r="D130" s="49"/>
      <c r="E130" s="18"/>
      <c r="F130" s="18"/>
      <c r="G130" s="18"/>
      <c r="H130" s="19"/>
      <c r="I130" s="6"/>
    </row>
    <row r="131" spans="2:9" ht="15.75" thickBot="1" x14ac:dyDescent="0.3">
      <c r="B131" s="35"/>
      <c r="C131" s="47" t="s">
        <v>98</v>
      </c>
      <c r="D131" s="50"/>
      <c r="E131" s="20"/>
      <c r="F131" s="20"/>
      <c r="G131" s="20"/>
      <c r="H131" s="21"/>
      <c r="I131" s="6"/>
    </row>
    <row r="132" spans="2:9" ht="19.5" thickBot="1" x14ac:dyDescent="0.35">
      <c r="B132" s="36"/>
      <c r="C132" s="39" t="s">
        <v>123</v>
      </c>
      <c r="D132" s="40">
        <f>SUM(D122:D131)*5</f>
        <v>0</v>
      </c>
      <c r="E132" s="40">
        <f>SUM(E122:E131)*4</f>
        <v>0</v>
      </c>
      <c r="F132" s="40">
        <f>SUM(F122:F131)*3</f>
        <v>0</v>
      </c>
      <c r="G132" s="40">
        <f>SUM(G122:G131)*2</f>
        <v>0</v>
      </c>
      <c r="H132" s="41">
        <f>SUM(H122:H131)*1</f>
        <v>0</v>
      </c>
      <c r="I132" s="22">
        <f>SUM(D132:H132)*100/50</f>
        <v>0</v>
      </c>
    </row>
    <row r="133" spans="2:9" ht="19.5" thickBot="1" x14ac:dyDescent="0.35">
      <c r="B133" s="55"/>
      <c r="C133" s="4"/>
      <c r="D133" s="17"/>
      <c r="E133" s="17"/>
      <c r="F133" s="17"/>
      <c r="G133" s="17"/>
      <c r="H133" s="17"/>
      <c r="I133" s="27"/>
    </row>
    <row r="134" spans="2:9" s="1" customFormat="1" ht="15.75" thickBot="1" x14ac:dyDescent="0.3">
      <c r="B134" s="56"/>
      <c r="C134" s="5"/>
      <c r="D134" s="28" t="s">
        <v>110</v>
      </c>
      <c r="E134" s="29" t="s">
        <v>111</v>
      </c>
      <c r="F134" s="29" t="s">
        <v>112</v>
      </c>
      <c r="G134" s="29" t="s">
        <v>113</v>
      </c>
      <c r="H134" s="30" t="s">
        <v>114</v>
      </c>
      <c r="I134" s="17"/>
    </row>
    <row r="135" spans="2:9" x14ac:dyDescent="0.25">
      <c r="B135" s="34" t="s">
        <v>137</v>
      </c>
      <c r="C135" s="45" t="s">
        <v>100</v>
      </c>
      <c r="D135" s="48"/>
      <c r="E135" s="23"/>
      <c r="F135" s="23"/>
      <c r="G135" s="23"/>
      <c r="H135" s="24"/>
      <c r="I135" s="6"/>
    </row>
    <row r="136" spans="2:9" x14ac:dyDescent="0.25">
      <c r="B136" s="35"/>
      <c r="C136" s="46" t="s">
        <v>101</v>
      </c>
      <c r="D136" s="49"/>
      <c r="E136" s="18"/>
      <c r="F136" s="18"/>
      <c r="G136" s="18"/>
      <c r="H136" s="19"/>
      <c r="I136" s="6"/>
    </row>
    <row r="137" spans="2:9" x14ac:dyDescent="0.25">
      <c r="B137" s="35"/>
      <c r="C137" s="46" t="s">
        <v>102</v>
      </c>
      <c r="D137" s="49"/>
      <c r="E137" s="18"/>
      <c r="F137" s="18"/>
      <c r="G137" s="18"/>
      <c r="H137" s="19"/>
      <c r="I137" s="6"/>
    </row>
    <row r="138" spans="2:9" x14ac:dyDescent="0.25">
      <c r="B138" s="35"/>
      <c r="C138" s="46" t="s">
        <v>103</v>
      </c>
      <c r="D138" s="49"/>
      <c r="E138" s="18"/>
      <c r="F138" s="18"/>
      <c r="G138" s="18"/>
      <c r="H138" s="19"/>
      <c r="I138" s="6"/>
    </row>
    <row r="139" spans="2:9" x14ac:dyDescent="0.25">
      <c r="B139" s="35"/>
      <c r="C139" s="46" t="s">
        <v>104</v>
      </c>
      <c r="D139" s="49"/>
      <c r="E139" s="18"/>
      <c r="F139" s="18"/>
      <c r="G139" s="18"/>
      <c r="H139" s="19"/>
      <c r="I139" s="6"/>
    </row>
    <row r="140" spans="2:9" x14ac:dyDescent="0.25">
      <c r="B140" s="35"/>
      <c r="C140" s="46" t="s">
        <v>105</v>
      </c>
      <c r="D140" s="49"/>
      <c r="E140" s="18"/>
      <c r="F140" s="18"/>
      <c r="G140" s="18"/>
      <c r="H140" s="19"/>
      <c r="I140" s="6"/>
    </row>
    <row r="141" spans="2:9" x14ac:dyDescent="0.25">
      <c r="B141" s="35"/>
      <c r="C141" s="46" t="s">
        <v>106</v>
      </c>
      <c r="D141" s="49"/>
      <c r="E141" s="18"/>
      <c r="F141" s="18"/>
      <c r="G141" s="18"/>
      <c r="H141" s="19"/>
      <c r="I141" s="6"/>
    </row>
    <row r="142" spans="2:9" x14ac:dyDescent="0.25">
      <c r="B142" s="35"/>
      <c r="C142" s="46" t="s">
        <v>107</v>
      </c>
      <c r="D142" s="49"/>
      <c r="E142" s="18"/>
      <c r="F142" s="18"/>
      <c r="G142" s="18"/>
      <c r="H142" s="19"/>
      <c r="I142" s="6"/>
    </row>
    <row r="143" spans="2:9" x14ac:dyDescent="0.25">
      <c r="B143" s="35"/>
      <c r="C143" s="46" t="s">
        <v>108</v>
      </c>
      <c r="D143" s="49"/>
      <c r="E143" s="18"/>
      <c r="F143" s="18"/>
      <c r="G143" s="18"/>
      <c r="H143" s="19"/>
      <c r="I143" s="6"/>
    </row>
    <row r="144" spans="2:9" ht="15.75" thickBot="1" x14ac:dyDescent="0.3">
      <c r="B144" s="35"/>
      <c r="C144" s="47" t="s">
        <v>109</v>
      </c>
      <c r="D144" s="50"/>
      <c r="E144" s="20"/>
      <c r="F144" s="20"/>
      <c r="G144" s="20"/>
      <c r="H144" s="21"/>
      <c r="I144" s="6"/>
    </row>
    <row r="145" spans="2:9" ht="19.5" thickBot="1" x14ac:dyDescent="0.35">
      <c r="B145" s="36"/>
      <c r="C145" s="61" t="s">
        <v>124</v>
      </c>
      <c r="D145" s="40">
        <f>SUM(D135:D144)*5</f>
        <v>0</v>
      </c>
      <c r="E145" s="40">
        <v>0</v>
      </c>
      <c r="F145" s="40">
        <f>SUM(F135:F144)*3</f>
        <v>0</v>
      </c>
      <c r="G145" s="40">
        <f>SUM(G135:G144)*2</f>
        <v>0</v>
      </c>
      <c r="H145" s="41">
        <f>SUM(H135:H144)*1</f>
        <v>0</v>
      </c>
      <c r="I145" s="22">
        <f>SUM(D145:H145)*100/50</f>
        <v>0</v>
      </c>
    </row>
  </sheetData>
  <mergeCells count="14">
    <mergeCell ref="B96:B106"/>
    <mergeCell ref="B109:B119"/>
    <mergeCell ref="B31:B41"/>
    <mergeCell ref="C2:H2"/>
    <mergeCell ref="B4:B15"/>
    <mergeCell ref="B18:B28"/>
    <mergeCell ref="B44:B54"/>
    <mergeCell ref="B135:B145"/>
    <mergeCell ref="B122:B132"/>
    <mergeCell ref="B57:B67"/>
    <mergeCell ref="B70:B80"/>
    <mergeCell ref="B83:B93"/>
    <mergeCell ref="F11:H15"/>
    <mergeCell ref="F4:H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joseberra</dc:creator>
  <cp:lastModifiedBy>joseberra</cp:lastModifiedBy>
  <dcterms:created xsi:type="dcterms:W3CDTF">2016-08-31T23:54:04Z</dcterms:created>
  <dcterms:modified xsi:type="dcterms:W3CDTF">2016-10-11T02:01:48Z</dcterms:modified>
</cp:coreProperties>
</file>